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E8D4DB14-6C6A-4F0C-9F98-7E6BF3E4B278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G47" i="1"/>
  <c r="G10" i="1"/>
  <c r="F84" i="1" l="1"/>
  <c r="D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<sst xmlns="http://schemas.openxmlformats.org/spreadsheetml/2006/main" count="81" uniqueCount="49">
  <si>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</si>
  <si>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</si>
  <si>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</si>
  <si>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</si>
  <si>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</si>
  <si>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</si>
  <si>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</si>
  <si>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</si>
  <si>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</si>
  <si>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</si>
  <si>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</si>
  <si>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</si>
  <si>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</si>
  <si>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</si>
  <si>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</si>
  <si>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</si>
  <si>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</si>
  <si>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</si>
  <si>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</si>
  <si>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</si>
  <si>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</si>
  <si>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</si>
  <si>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</si>
  <si>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</si>
  <si>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</si>
  <si>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</si>
  <si>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</si>
  <si>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</si>
  <si>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</si>
  <si>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</si>
  <si>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</si>
  <si>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</si>
  <si>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</si>
  <si>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</si>
  <si>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</si>
  <si>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</si>
  <si>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</si>
  <si>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</si>
  <si>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</si>
  <si>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</si>
  <si>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</si>
  <si>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</si>
  <si>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</si>
  <si>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</si>
  <si>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</si>
  <si>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</si>
  <si>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</si>
  <si>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MADERA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</si>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</sst>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84</xdr:row>
      <xdr:rowOff>38100</xdr:rowOff>
    </xdr:from>
    <xdr:to>
      <xdr:col>7</xdr:col>
      <xdr:colOff>902758</xdr:colOff>
      <xdr:row>88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E8348-F813-403A-A152-17270F5D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430875"/>
          <a:ext cx="856085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4" zoomScale="90" zoomScaleNormal="90" zoomScaleSheetLayoutView="100" workbookViewId="0">
      <selection activeCell="M81" sqref="M8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13364161.49</v>
      </c>
      <c r="D10" s="4">
        <f t="shared" ref="D10:H10" si="0">SUM(D11,D21,D30,D41)</f>
        <v>1477033.34</v>
      </c>
      <c r="E10" s="4">
        <f t="shared" si="0"/>
        <v>14841194.83</v>
      </c>
      <c r="F10" s="4">
        <f t="shared" si="0"/>
        <v>14079458.859999999</v>
      </c>
      <c r="G10" s="4">
        <f t="shared" si="0"/>
        <v>13451895.390000001</v>
      </c>
      <c r="H10" s="4">
        <f t="shared" si="0"/>
        <v>761735.97000000067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13364161.49</v>
      </c>
      <c r="D21" s="4">
        <f t="shared" ref="D21:H21" si="4">SUM(D22:D28)</f>
        <v>1477033.34</v>
      </c>
      <c r="E21" s="4">
        <f t="shared" si="4"/>
        <v>14841194.83</v>
      </c>
      <c r="F21" s="4">
        <f t="shared" si="4"/>
        <v>14079458.859999999</v>
      </c>
      <c r="G21" s="4">
        <f t="shared" si="4"/>
        <v>13451895.390000001</v>
      </c>
      <c r="H21" s="4">
        <f t="shared" si="4"/>
        <v>761735.97000000067</v>
      </c>
    </row>
    <row r="22" spans="2:8" x14ac:dyDescent="0.25">
      <c r="B22" s="11" t="s">
        <v>23</v>
      </c>
      <c r="C22" s="15">
        <v>223688</v>
      </c>
      <c r="D22" s="15">
        <v>2159887.33</v>
      </c>
      <c r="E22" s="17">
        <f t="shared" ref="E22:E28" si="5">SUM(C22:D22)</f>
        <v>2383575.33</v>
      </c>
      <c r="F22" s="15">
        <v>1961918.08</v>
      </c>
      <c r="G22" s="15">
        <v>1898439.96</v>
      </c>
      <c r="H22" s="17">
        <f t="shared" ref="H22:H28" si="6">SUM(E22-F22)</f>
        <v>421657.25</v>
      </c>
    </row>
    <row r="23" spans="2:8" x14ac:dyDescent="0.25">
      <c r="B23" s="11" t="s">
        <v>24</v>
      </c>
      <c r="C23" s="15">
        <v>13140473.49</v>
      </c>
      <c r="D23" s="15">
        <v>-682853.99</v>
      </c>
      <c r="E23" s="17">
        <f t="shared" si="5"/>
        <v>12457619.5</v>
      </c>
      <c r="F23" s="15">
        <v>12117540.779999999</v>
      </c>
      <c r="G23" s="15">
        <v>11553455.43</v>
      </c>
      <c r="H23" s="17">
        <f t="shared" si="6"/>
        <v>340078.72000000067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788267.56</v>
      </c>
      <c r="D47" s="4">
        <f t="shared" ref="D47:H47" si="13">SUM(D48,D58,D67,D78)</f>
        <v>9316289.3100000005</v>
      </c>
      <c r="E47" s="4">
        <f t="shared" si="13"/>
        <v>10104556.870000001</v>
      </c>
      <c r="F47" s="4">
        <f t="shared" si="13"/>
        <v>7423343.9900000002</v>
      </c>
      <c r="G47" s="4">
        <f t="shared" si="13"/>
        <v>7423343.9900000002</v>
      </c>
      <c r="H47" s="4">
        <f t="shared" si="13"/>
        <v>2681212.8800000008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788267.56</v>
      </c>
      <c r="D58" s="4">
        <f t="shared" ref="D58:H58" si="17">SUM(D59:D65)</f>
        <v>9316289.3100000005</v>
      </c>
      <c r="E58" s="4">
        <f t="shared" si="17"/>
        <v>10104556.870000001</v>
      </c>
      <c r="F58" s="4">
        <f t="shared" si="17"/>
        <v>7423343.9900000002</v>
      </c>
      <c r="G58" s="4">
        <f t="shared" si="17"/>
        <v>7423343.9900000002</v>
      </c>
      <c r="H58" s="4">
        <f t="shared" si="17"/>
        <v>2681212.8800000008</v>
      </c>
    </row>
    <row r="59" spans="2:8" x14ac:dyDescent="0.25">
      <c r="B59" s="11" t="s">
        <v>23</v>
      </c>
      <c r="C59" s="15">
        <v>788267.56</v>
      </c>
      <c r="D59" s="15">
        <v>9238523.3100000005</v>
      </c>
      <c r="E59" s="17">
        <f t="shared" ref="E59:E65" si="18">SUM(C59:D59)</f>
        <v>10026790.870000001</v>
      </c>
      <c r="F59" s="15">
        <v>7423343.9900000002</v>
      </c>
      <c r="G59" s="15">
        <v>7423343.9900000002</v>
      </c>
      <c r="H59" s="17">
        <f t="shared" ref="H59:H65" si="19">SUM(E59-F59)</f>
        <v>2603446.8800000008</v>
      </c>
    </row>
    <row r="60" spans="2:8" x14ac:dyDescent="0.25">
      <c r="B60" s="11" t="s">
        <v>24</v>
      </c>
      <c r="C60" s="15">
        <v>0</v>
      </c>
      <c r="D60" s="15">
        <v>77766</v>
      </c>
      <c r="E60" s="17">
        <f t="shared" si="18"/>
        <v>77766</v>
      </c>
      <c r="F60" s="15">
        <v>0</v>
      </c>
      <c r="G60" s="15">
        <v>0</v>
      </c>
      <c r="H60" s="17">
        <f t="shared" si="19"/>
        <v>77766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14152429.050000001</v>
      </c>
      <c r="D84" s="5">
        <f t="shared" ref="D84:H84" si="26">SUM(D10,D47)</f>
        <v>10793322.65</v>
      </c>
      <c r="E84" s="5">
        <f>SUM(E10,E47)</f>
        <v>24945751.700000003</v>
      </c>
      <c r="F84" s="5">
        <f t="shared" si="26"/>
        <v>21502802.850000001</v>
      </c>
      <c r="G84" s="5">
        <f t="shared" si="26"/>
        <v>20875239.380000003</v>
      </c>
      <c r="H84" s="5">
        <f t="shared" si="26"/>
        <v>3442948.8500000015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5" fitToHeight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2020-01-08T22:29:57Z</dcterms:created>
  <dcterms:modified xsi:type="dcterms:W3CDTF">2025-02-06T01:50:02Z</dcterms:modified>
</cp:coreProperties>
</file>